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ry\Cuenta pública archivos a publicar 2do trim 2025\"/>
    </mc:Choice>
  </mc:AlternateContent>
  <xr:revisionPtr revIDLastSave="0" documentId="8_{AF1CE6B2-2503-404B-A790-79007AC76670}" xr6:coauthVersionLast="47" xr6:coauthVersionMax="47" xr10:uidLastSave="{00000000-0000-0000-0000-000000000000}"/>
  <bookViews>
    <workbookView xWindow="-120" yWindow="-120" windowWidth="25440" windowHeight="15540" xr2:uid="{82454717-D15F-4DCF-9608-729E1C890DC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1" i="1" l="1"/>
  <c r="G31" i="1" s="1"/>
  <c r="D30" i="1"/>
  <c r="G30" i="1" s="1"/>
  <c r="D29" i="1"/>
  <c r="G29" i="1" s="1"/>
  <c r="D28" i="1"/>
  <c r="G28" i="1" s="1"/>
  <c r="D27" i="1"/>
  <c r="G27" i="1" s="1"/>
  <c r="D26" i="1"/>
  <c r="G26" i="1" s="1"/>
  <c r="D25" i="1"/>
  <c r="G25" i="1" s="1"/>
  <c r="D24" i="1"/>
  <c r="G24" i="1" s="1"/>
  <c r="D23" i="1"/>
  <c r="G23" i="1" s="1"/>
  <c r="F22" i="1"/>
  <c r="E22" i="1"/>
  <c r="D22" i="1"/>
  <c r="C22" i="1"/>
  <c r="B22" i="1"/>
  <c r="D20" i="1"/>
  <c r="G20" i="1" s="1"/>
  <c r="D19" i="1"/>
  <c r="G19" i="1" s="1"/>
  <c r="D18" i="1"/>
  <c r="G18" i="1" s="1"/>
  <c r="D17" i="1"/>
  <c r="G17" i="1" s="1"/>
  <c r="D16" i="1"/>
  <c r="G16" i="1" s="1"/>
  <c r="D15" i="1"/>
  <c r="G15" i="1" s="1"/>
  <c r="D14" i="1"/>
  <c r="G14" i="1" s="1"/>
  <c r="D13" i="1"/>
  <c r="G13" i="1" s="1"/>
  <c r="D12" i="1"/>
  <c r="G12" i="1" s="1"/>
  <c r="D11" i="1"/>
  <c r="G11" i="1" s="1"/>
  <c r="D10" i="1"/>
  <c r="G10" i="1" s="1"/>
  <c r="F9" i="1"/>
  <c r="F32" i="1" s="1"/>
  <c r="E9" i="1"/>
  <c r="E32" i="1" s="1"/>
  <c r="D9" i="1"/>
  <c r="C9" i="1"/>
  <c r="C32" i="1" s="1"/>
  <c r="B9" i="1"/>
  <c r="B32" i="1" s="1"/>
  <c r="D32" i="1" s="1"/>
  <c r="G32" i="1" l="1"/>
  <c r="G9" i="1"/>
  <c r="G22" i="1"/>
</calcChain>
</file>

<file path=xl/sharedStrings.xml><?xml version="1.0" encoding="utf-8"?>
<sst xmlns="http://schemas.openxmlformats.org/spreadsheetml/2006/main" count="39" uniqueCount="31">
  <si>
    <t>Formato 6 b) Estado Analítico del Ejercicio del Presupuesto de Egresos Detallado - LDF 
                        (Clasificación Administrativa)</t>
  </si>
  <si>
    <t xml:space="preserve"> UNIVERSIDAD POLITECNICA DE JUVENTINO ROSAS (a)</t>
  </si>
  <si>
    <t>Estado Analítico del Ejercicio del Presupuesto de Egresos Detallado - LDF</t>
  </si>
  <si>
    <t>Clasificación Administrativa</t>
  </si>
  <si>
    <t>del 01 de Enero al 30 de Junio de 2025 (b)</t>
  </si>
  <si>
    <t>(PESOS)</t>
  </si>
  <si>
    <t>Concepto (c)</t>
  </si>
  <si>
    <t>Egresos</t>
  </si>
  <si>
    <t>Subejercicio (e)</t>
  </si>
  <si>
    <t>Aprobado (d)</t>
  </si>
  <si>
    <t>Ampliaciones/ (Reducciones)</t>
  </si>
  <si>
    <t>Modificado</t>
  </si>
  <si>
    <t>Devengado</t>
  </si>
  <si>
    <t>Pagado</t>
  </si>
  <si>
    <t>I. Gasto No Etiquetado (I=A+B+C+D+E+F+G+H)</t>
  </si>
  <si>
    <t>211213046010000 RECTORÍA UPJR</t>
  </si>
  <si>
    <t>211213046010301 DEPARTAMENTO DE VINCULACIÓN</t>
  </si>
  <si>
    <t>211213046010302 DEPARTAMENTO DE BECAS, ESTANCIAS, ESTADÍ</t>
  </si>
  <si>
    <t>211213046020000 SECRETARÍA ADMINISTRATIVA UPJR</t>
  </si>
  <si>
    <t>211213046020100 SUBDIR DE PLANEACIÓN Y PRESUPUESTO UPJR</t>
  </si>
  <si>
    <t>211213046020400 DEPARTAMENTO DE RECURSOS HUMANOS UPJR</t>
  </si>
  <si>
    <t>211213046020700 DEPARTAMENTO DE SEGUIMIENTO DE OBRA UPJR</t>
  </si>
  <si>
    <t>211213046030000 SECRETARÍA ACADÉMICA UPJR</t>
  </si>
  <si>
    <t>211213046031001 DEPARTAMENTO DE DESARROLLO HUMANO Y EXTR</t>
  </si>
  <si>
    <t>211213046031002 DEPARTAMENTO DE INVESTIGACIÓN</t>
  </si>
  <si>
    <t>211213046A10000 ÓRGANO INTERNO DE CONTROL UPJR</t>
  </si>
  <si>
    <t>*</t>
  </si>
  <si>
    <t>II. Gasto Etiquetado (II=A+B+C+D+E+F+G+H)</t>
  </si>
  <si>
    <t>H. Dependencia o Unidad Administrativa xx</t>
  </si>
  <si>
    <t>III. Total de Egresos (III = I + II)</t>
  </si>
  <si>
    <t>Bajo protesta de decir verdad declaramos de los formatos de la LDF son correctos y responsabilidad del ente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</si>
</sst>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_ ;\-#,##0\ "/>
    <numFmt numFmtId="165" formatCode="#,##0.00_ ;\-#,##0.0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4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3" fontId="2" fillId="2" borderId="10" xfId="0" applyNumberFormat="1" applyFont="1" applyFill="1" applyBorder="1" applyAlignment="1">
      <alignment horizontal="center" vertical="center"/>
    </xf>
    <xf numFmtId="3" fontId="2" fillId="2" borderId="11" xfId="0" applyNumberFormat="1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3" fontId="2" fillId="2" borderId="10" xfId="0" applyNumberFormat="1" applyFont="1" applyFill="1" applyBorder="1" applyAlignment="1">
      <alignment horizontal="center" vertical="center"/>
    </xf>
    <xf numFmtId="3" fontId="2" fillId="2" borderId="10" xfId="0" applyNumberFormat="1" applyFont="1" applyFill="1" applyBorder="1" applyAlignment="1">
      <alignment horizontal="center" vertical="center" wrapText="1"/>
    </xf>
    <xf numFmtId="3" fontId="2" fillId="2" borderId="10" xfId="0" applyNumberFormat="1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indent="3"/>
    </xf>
    <xf numFmtId="164" fontId="2" fillId="0" borderId="9" xfId="1" applyNumberFormat="1" applyFont="1" applyFill="1" applyBorder="1" applyAlignment="1" applyProtection="1">
      <alignment vertical="center"/>
      <protection locked="0"/>
    </xf>
    <xf numFmtId="0" fontId="0" fillId="0" borderId="12" xfId="0" applyBorder="1" applyAlignment="1" applyProtection="1">
      <alignment horizontal="left" vertical="center" indent="6"/>
      <protection locked="0"/>
    </xf>
    <xf numFmtId="164" fontId="1" fillId="0" borderId="12" xfId="1" applyNumberFormat="1" applyFont="1" applyFill="1" applyBorder="1" applyAlignment="1" applyProtection="1">
      <alignment vertical="center"/>
      <protection locked="0"/>
    </xf>
    <xf numFmtId="164" fontId="0" fillId="0" borderId="12" xfId="1" applyNumberFormat="1" applyFont="1" applyFill="1" applyBorder="1" applyAlignment="1" applyProtection="1">
      <alignment vertical="center"/>
      <protection locked="0"/>
    </xf>
    <xf numFmtId="0" fontId="3" fillId="0" borderId="12" xfId="0" applyFont="1" applyBorder="1" applyAlignment="1">
      <alignment vertical="center"/>
    </xf>
    <xf numFmtId="164" fontId="0" fillId="0" borderId="12" xfId="1" applyNumberFormat="1" applyFont="1" applyFill="1" applyBorder="1" applyAlignment="1">
      <alignment vertical="center"/>
    </xf>
    <xf numFmtId="0" fontId="2" fillId="0" borderId="12" xfId="0" applyFont="1" applyBorder="1" applyAlignment="1">
      <alignment horizontal="left" vertical="center" indent="3"/>
    </xf>
    <xf numFmtId="164" fontId="2" fillId="0" borderId="12" xfId="1" applyNumberFormat="1" applyFont="1" applyFill="1" applyBorder="1" applyAlignment="1" applyProtection="1">
      <alignment vertical="center"/>
      <protection locked="0"/>
    </xf>
    <xf numFmtId="0" fontId="0" fillId="0" borderId="11" xfId="0" applyBorder="1" applyAlignment="1">
      <alignment vertical="center"/>
    </xf>
    <xf numFmtId="165" fontId="0" fillId="0" borderId="11" xfId="1" applyNumberFormat="1" applyFont="1" applyBorder="1" applyAlignment="1">
      <alignment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7D91C-6E2D-4D36-B0B3-858B8CC5E672}">
  <dimension ref="A1:G34"/>
  <sheetViews>
    <sheetView tabSelected="1" workbookViewId="0">
      <selection activeCell="B10" sqref="B10"/>
    </sheetView>
  </sheetViews>
  <sheetFormatPr baseColWidth="10" defaultRowHeight="15" x14ac:dyDescent="0.25"/>
  <cols>
    <col min="1" max="1" width="58.140625" customWidth="1"/>
    <col min="2" max="7" width="21.7109375" customWidth="1"/>
  </cols>
  <sheetData>
    <row r="1" spans="1:7" ht="21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3"/>
      <c r="C2" s="3"/>
      <c r="D2" s="3"/>
      <c r="E2" s="3"/>
      <c r="F2" s="3"/>
      <c r="G2" s="4"/>
    </row>
    <row r="3" spans="1:7" x14ac:dyDescent="0.25">
      <c r="A3" s="5" t="s">
        <v>2</v>
      </c>
      <c r="B3" s="6"/>
      <c r="C3" s="6"/>
      <c r="D3" s="6"/>
      <c r="E3" s="6"/>
      <c r="F3" s="6"/>
      <c r="G3" s="7"/>
    </row>
    <row r="4" spans="1:7" x14ac:dyDescent="0.25">
      <c r="A4" s="5" t="s">
        <v>3</v>
      </c>
      <c r="B4" s="6"/>
      <c r="C4" s="6"/>
      <c r="D4" s="6"/>
      <c r="E4" s="6"/>
      <c r="F4" s="6"/>
      <c r="G4" s="7"/>
    </row>
    <row r="5" spans="1:7" x14ac:dyDescent="0.25">
      <c r="A5" s="5" t="s">
        <v>4</v>
      </c>
      <c r="B5" s="6"/>
      <c r="C5" s="6"/>
      <c r="D5" s="6"/>
      <c r="E5" s="6"/>
      <c r="F5" s="6"/>
      <c r="G5" s="7"/>
    </row>
    <row r="6" spans="1:7" x14ac:dyDescent="0.25">
      <c r="A6" s="8" t="s">
        <v>5</v>
      </c>
      <c r="B6" s="9"/>
      <c r="C6" s="9"/>
      <c r="D6" s="9"/>
      <c r="E6" s="9"/>
      <c r="F6" s="9"/>
      <c r="G6" s="10"/>
    </row>
    <row r="7" spans="1:7" x14ac:dyDescent="0.25">
      <c r="A7" s="11" t="s">
        <v>6</v>
      </c>
      <c r="B7" s="12" t="s">
        <v>7</v>
      </c>
      <c r="C7" s="12"/>
      <c r="D7" s="12"/>
      <c r="E7" s="12"/>
      <c r="F7" s="12"/>
      <c r="G7" s="13" t="s">
        <v>8</v>
      </c>
    </row>
    <row r="8" spans="1:7" ht="30" x14ac:dyDescent="0.25">
      <c r="A8" s="14"/>
      <c r="B8" s="15" t="s">
        <v>9</v>
      </c>
      <c r="C8" s="16" t="s">
        <v>10</v>
      </c>
      <c r="D8" s="15" t="s">
        <v>11</v>
      </c>
      <c r="E8" s="15" t="s">
        <v>12</v>
      </c>
      <c r="F8" s="15" t="s">
        <v>13</v>
      </c>
      <c r="G8" s="17"/>
    </row>
    <row r="9" spans="1:7" x14ac:dyDescent="0.25">
      <c r="A9" s="18" t="s">
        <v>14</v>
      </c>
      <c r="B9" s="19">
        <f>SUM(B10:B21)</f>
        <v>42089034.719999991</v>
      </c>
      <c r="C9" s="19">
        <f t="shared" ref="C9:G9" si="0">SUM(C10:C21)</f>
        <v>5580707.7400000002</v>
      </c>
      <c r="D9" s="19">
        <f t="shared" si="0"/>
        <v>47669742.460000001</v>
      </c>
      <c r="E9" s="19">
        <f t="shared" si="0"/>
        <v>23933138.23</v>
      </c>
      <c r="F9" s="19">
        <f t="shared" si="0"/>
        <v>23933138.23</v>
      </c>
      <c r="G9" s="19">
        <f t="shared" si="0"/>
        <v>23736604.230000004</v>
      </c>
    </row>
    <row r="10" spans="1:7" x14ac:dyDescent="0.25">
      <c r="A10" s="20" t="s">
        <v>15</v>
      </c>
      <c r="B10" s="21">
        <v>1545419.48</v>
      </c>
      <c r="C10" s="21">
        <v>20266.2</v>
      </c>
      <c r="D10" s="22">
        <f>B10+C10</f>
        <v>1565685.68</v>
      </c>
      <c r="E10" s="21">
        <v>649955.14</v>
      </c>
      <c r="F10" s="21">
        <v>649955.14</v>
      </c>
      <c r="G10" s="22">
        <f>D10-E10</f>
        <v>915730.53999999992</v>
      </c>
    </row>
    <row r="11" spans="1:7" x14ac:dyDescent="0.25">
      <c r="A11" s="20" t="s">
        <v>16</v>
      </c>
      <c r="B11" s="21">
        <v>2343118.39</v>
      </c>
      <c r="C11" s="21">
        <v>305000</v>
      </c>
      <c r="D11" s="22">
        <f t="shared" ref="D11:D20" si="1">B11+C11</f>
        <v>2648118.39</v>
      </c>
      <c r="E11" s="21">
        <v>719880.87</v>
      </c>
      <c r="F11" s="21">
        <v>719880.87</v>
      </c>
      <c r="G11" s="22">
        <f t="shared" ref="G11:G20" si="2">D11-E11</f>
        <v>1928237.52</v>
      </c>
    </row>
    <row r="12" spans="1:7" x14ac:dyDescent="0.25">
      <c r="A12" s="20" t="s">
        <v>17</v>
      </c>
      <c r="B12" s="21">
        <v>377033.05</v>
      </c>
      <c r="C12" s="21">
        <v>0</v>
      </c>
      <c r="D12" s="22">
        <f t="shared" si="1"/>
        <v>377033.05</v>
      </c>
      <c r="E12" s="21">
        <v>202439.36</v>
      </c>
      <c r="F12" s="21">
        <v>202439.36</v>
      </c>
      <c r="G12" s="22">
        <f t="shared" si="2"/>
        <v>174593.69</v>
      </c>
    </row>
    <row r="13" spans="1:7" x14ac:dyDescent="0.25">
      <c r="A13" s="20" t="s">
        <v>18</v>
      </c>
      <c r="B13" s="21">
        <v>14252162.810000001</v>
      </c>
      <c r="C13" s="21">
        <v>2642571.36</v>
      </c>
      <c r="D13" s="22">
        <f t="shared" si="1"/>
        <v>16894734.170000002</v>
      </c>
      <c r="E13" s="21">
        <v>5837956.9699999997</v>
      </c>
      <c r="F13" s="21">
        <v>5837956.9699999997</v>
      </c>
      <c r="G13" s="22">
        <f t="shared" si="2"/>
        <v>11056777.200000003</v>
      </c>
    </row>
    <row r="14" spans="1:7" x14ac:dyDescent="0.25">
      <c r="A14" s="20" t="s">
        <v>19</v>
      </c>
      <c r="B14" s="21">
        <v>289665.03999999998</v>
      </c>
      <c r="C14" s="21">
        <v>12000</v>
      </c>
      <c r="D14" s="22">
        <f t="shared" si="1"/>
        <v>301665.03999999998</v>
      </c>
      <c r="E14" s="21">
        <v>85656.54</v>
      </c>
      <c r="F14" s="21">
        <v>85656.54</v>
      </c>
      <c r="G14" s="22">
        <f t="shared" si="2"/>
        <v>216008.5</v>
      </c>
    </row>
    <row r="15" spans="1:7" x14ac:dyDescent="0.25">
      <c r="A15" s="20" t="s">
        <v>20</v>
      </c>
      <c r="B15" s="21">
        <v>0</v>
      </c>
      <c r="C15" s="21">
        <v>165000</v>
      </c>
      <c r="D15" s="22">
        <f t="shared" si="1"/>
        <v>165000</v>
      </c>
      <c r="E15" s="21">
        <v>0</v>
      </c>
      <c r="F15" s="21">
        <v>0</v>
      </c>
      <c r="G15" s="22">
        <f t="shared" si="2"/>
        <v>165000</v>
      </c>
    </row>
    <row r="16" spans="1:7" x14ac:dyDescent="0.25">
      <c r="A16" s="20" t="s">
        <v>21</v>
      </c>
      <c r="B16" s="21">
        <v>830553.99</v>
      </c>
      <c r="C16" s="21">
        <v>507294.4</v>
      </c>
      <c r="D16" s="22">
        <f t="shared" si="1"/>
        <v>1337848.3900000001</v>
      </c>
      <c r="E16" s="21">
        <v>617688.99</v>
      </c>
      <c r="F16" s="21">
        <v>617688.99</v>
      </c>
      <c r="G16" s="22">
        <f t="shared" si="2"/>
        <v>720159.40000000014</v>
      </c>
    </row>
    <row r="17" spans="1:7" x14ac:dyDescent="0.25">
      <c r="A17" s="20" t="s">
        <v>22</v>
      </c>
      <c r="B17" s="21">
        <v>20218896.699999999</v>
      </c>
      <c r="C17" s="21">
        <v>1928575.78</v>
      </c>
      <c r="D17" s="22">
        <f t="shared" si="1"/>
        <v>22147472.48</v>
      </c>
      <c r="E17" s="21">
        <v>14727487.24</v>
      </c>
      <c r="F17" s="21">
        <v>14727487.24</v>
      </c>
      <c r="G17" s="22">
        <f t="shared" si="2"/>
        <v>7419985.2400000002</v>
      </c>
    </row>
    <row r="18" spans="1:7" x14ac:dyDescent="0.25">
      <c r="A18" s="20" t="s">
        <v>23</v>
      </c>
      <c r="B18" s="21">
        <v>1845052.21</v>
      </c>
      <c r="C18" s="21">
        <v>0</v>
      </c>
      <c r="D18" s="22">
        <f t="shared" si="1"/>
        <v>1845052.21</v>
      </c>
      <c r="E18" s="21">
        <v>886176.02</v>
      </c>
      <c r="F18" s="21">
        <v>886176.02</v>
      </c>
      <c r="G18" s="22">
        <f t="shared" si="2"/>
        <v>958876.19</v>
      </c>
    </row>
    <row r="19" spans="1:7" x14ac:dyDescent="0.25">
      <c r="A19" s="20" t="s">
        <v>24</v>
      </c>
      <c r="B19" s="21">
        <v>10100</v>
      </c>
      <c r="C19" s="21">
        <v>0</v>
      </c>
      <c r="D19" s="22">
        <f t="shared" si="1"/>
        <v>10100</v>
      </c>
      <c r="E19" s="21">
        <v>3458</v>
      </c>
      <c r="F19" s="21">
        <v>3458</v>
      </c>
      <c r="G19" s="22">
        <f t="shared" si="2"/>
        <v>6642</v>
      </c>
    </row>
    <row r="20" spans="1:7" x14ac:dyDescent="0.25">
      <c r="A20" s="20" t="s">
        <v>25</v>
      </c>
      <c r="B20" s="21">
        <v>377033.05</v>
      </c>
      <c r="C20" s="21">
        <v>0</v>
      </c>
      <c r="D20" s="22">
        <f t="shared" si="1"/>
        <v>377033.05</v>
      </c>
      <c r="E20" s="21">
        <v>202439.1</v>
      </c>
      <c r="F20" s="21">
        <v>202439.1</v>
      </c>
      <c r="G20" s="22">
        <f t="shared" si="2"/>
        <v>174593.94999999998</v>
      </c>
    </row>
    <row r="21" spans="1:7" x14ac:dyDescent="0.25">
      <c r="A21" s="23" t="s">
        <v>26</v>
      </c>
      <c r="B21" s="24"/>
      <c r="C21" s="24"/>
      <c r="D21" s="24"/>
      <c r="E21" s="24"/>
      <c r="F21" s="24"/>
      <c r="G21" s="24"/>
    </row>
    <row r="22" spans="1:7" x14ac:dyDescent="0.25">
      <c r="A22" s="25" t="s">
        <v>27</v>
      </c>
      <c r="B22" s="26">
        <f>SUM(B23:B31)</f>
        <v>17416195.000000004</v>
      </c>
      <c r="C22" s="26">
        <f t="shared" ref="C22:G22" si="3">SUM(C23:C31)</f>
        <v>9975661.5</v>
      </c>
      <c r="D22" s="26">
        <f t="shared" si="3"/>
        <v>27391856.5</v>
      </c>
      <c r="E22" s="26">
        <f t="shared" si="3"/>
        <v>9966997.8499999996</v>
      </c>
      <c r="F22" s="26">
        <f t="shared" si="3"/>
        <v>9966997.8499999996</v>
      </c>
      <c r="G22" s="26">
        <f t="shared" si="3"/>
        <v>17424858.649999999</v>
      </c>
    </row>
    <row r="23" spans="1:7" x14ac:dyDescent="0.25">
      <c r="A23" s="20" t="s">
        <v>15</v>
      </c>
      <c r="B23" s="21">
        <v>953853.38</v>
      </c>
      <c r="C23" s="21">
        <v>0</v>
      </c>
      <c r="D23" s="22">
        <f t="shared" ref="D23:D31" si="4">B23+C23</f>
        <v>953853.38</v>
      </c>
      <c r="E23" s="21">
        <v>0</v>
      </c>
      <c r="F23" s="21">
        <v>0</v>
      </c>
      <c r="G23" s="22">
        <f t="shared" ref="G23:G31" si="5">D23-E23</f>
        <v>953853.38</v>
      </c>
    </row>
    <row r="24" spans="1:7" x14ac:dyDescent="0.25">
      <c r="A24" s="20" t="s">
        <v>16</v>
      </c>
      <c r="B24" s="21">
        <v>106285.38</v>
      </c>
      <c r="C24" s="21">
        <v>0</v>
      </c>
      <c r="D24" s="22">
        <f t="shared" si="4"/>
        <v>106285.38</v>
      </c>
      <c r="E24" s="21">
        <v>0</v>
      </c>
      <c r="F24" s="21">
        <v>0</v>
      </c>
      <c r="G24" s="22">
        <f t="shared" si="5"/>
        <v>106285.38</v>
      </c>
    </row>
    <row r="25" spans="1:7" x14ac:dyDescent="0.25">
      <c r="A25" s="20" t="s">
        <v>17</v>
      </c>
      <c r="B25" s="21">
        <v>189000</v>
      </c>
      <c r="C25" s="21">
        <v>0</v>
      </c>
      <c r="D25" s="22">
        <f t="shared" si="4"/>
        <v>189000</v>
      </c>
      <c r="E25" s="21">
        <v>0</v>
      </c>
      <c r="F25" s="21">
        <v>0</v>
      </c>
      <c r="G25" s="22">
        <f t="shared" si="5"/>
        <v>189000</v>
      </c>
    </row>
    <row r="26" spans="1:7" x14ac:dyDescent="0.25">
      <c r="A26" s="20" t="s">
        <v>18</v>
      </c>
      <c r="B26" s="21">
        <v>1905699.07</v>
      </c>
      <c r="C26" s="21">
        <v>8663.65</v>
      </c>
      <c r="D26" s="22">
        <f t="shared" si="4"/>
        <v>1914362.72</v>
      </c>
      <c r="E26" s="21">
        <v>0</v>
      </c>
      <c r="F26" s="21">
        <v>0</v>
      </c>
      <c r="G26" s="22">
        <f t="shared" si="5"/>
        <v>1914362.72</v>
      </c>
    </row>
    <row r="27" spans="1:7" x14ac:dyDescent="0.25">
      <c r="A27" s="20" t="s">
        <v>21</v>
      </c>
      <c r="B27" s="21">
        <v>0</v>
      </c>
      <c r="C27" s="21">
        <v>544794</v>
      </c>
      <c r="D27" s="22">
        <f t="shared" si="4"/>
        <v>544794</v>
      </c>
      <c r="E27" s="21">
        <v>544794</v>
      </c>
      <c r="F27" s="21">
        <v>544794</v>
      </c>
      <c r="G27" s="22">
        <f t="shared" si="5"/>
        <v>0</v>
      </c>
    </row>
    <row r="28" spans="1:7" x14ac:dyDescent="0.25">
      <c r="A28" s="20" t="s">
        <v>22</v>
      </c>
      <c r="B28" s="21">
        <v>13997796.41</v>
      </c>
      <c r="C28" s="21">
        <v>9422203.8499999996</v>
      </c>
      <c r="D28" s="22">
        <f t="shared" si="4"/>
        <v>23420000.259999998</v>
      </c>
      <c r="E28" s="21">
        <v>9422203.8499999996</v>
      </c>
      <c r="F28" s="21">
        <v>9422203.8499999996</v>
      </c>
      <c r="G28" s="22">
        <f t="shared" si="5"/>
        <v>13997796.409999998</v>
      </c>
    </row>
    <row r="29" spans="1:7" x14ac:dyDescent="0.25">
      <c r="A29" s="20" t="s">
        <v>23</v>
      </c>
      <c r="B29" s="21">
        <v>263560.76</v>
      </c>
      <c r="C29" s="21">
        <v>0</v>
      </c>
      <c r="D29" s="22">
        <f t="shared" si="4"/>
        <v>263560.76</v>
      </c>
      <c r="E29" s="21">
        <v>0</v>
      </c>
      <c r="F29" s="21">
        <v>0</v>
      </c>
      <c r="G29" s="22">
        <f t="shared" si="5"/>
        <v>263560.76</v>
      </c>
    </row>
    <row r="30" spans="1:7" x14ac:dyDescent="0.25">
      <c r="A30" s="20" t="s">
        <v>28</v>
      </c>
      <c r="B30" s="22">
        <v>0</v>
      </c>
      <c r="C30" s="22">
        <v>0</v>
      </c>
      <c r="D30" s="22">
        <f t="shared" si="4"/>
        <v>0</v>
      </c>
      <c r="E30" s="22">
        <v>0</v>
      </c>
      <c r="F30" s="22">
        <v>0</v>
      </c>
      <c r="G30" s="22">
        <f t="shared" si="5"/>
        <v>0</v>
      </c>
    </row>
    <row r="31" spans="1:7" x14ac:dyDescent="0.25">
      <c r="A31" s="23" t="s">
        <v>26</v>
      </c>
      <c r="B31" s="24"/>
      <c r="C31" s="24"/>
      <c r="D31" s="22">
        <f t="shared" si="4"/>
        <v>0</v>
      </c>
      <c r="E31" s="22"/>
      <c r="F31" s="22"/>
      <c r="G31" s="22">
        <f t="shared" si="5"/>
        <v>0</v>
      </c>
    </row>
    <row r="32" spans="1:7" x14ac:dyDescent="0.25">
      <c r="A32" s="25" t="s">
        <v>29</v>
      </c>
      <c r="B32" s="26">
        <f>B9+B22</f>
        <v>59505229.719999999</v>
      </c>
      <c r="C32" s="26">
        <f t="shared" ref="C32:F32" si="6">C9+C22</f>
        <v>15556369.24</v>
      </c>
      <c r="D32" s="26">
        <f>B32+C32</f>
        <v>75061598.959999993</v>
      </c>
      <c r="E32" s="26">
        <f t="shared" si="6"/>
        <v>33900136.079999998</v>
      </c>
      <c r="F32" s="26">
        <f t="shared" si="6"/>
        <v>33900136.079999998</v>
      </c>
      <c r="G32" s="26">
        <f>D32-E32</f>
        <v>41161462.879999995</v>
      </c>
    </row>
    <row r="33" spans="1:7" x14ac:dyDescent="0.25">
      <c r="A33" s="27"/>
      <c r="B33" s="28"/>
      <c r="C33" s="28"/>
      <c r="D33" s="28"/>
      <c r="E33" s="28"/>
      <c r="F33" s="28"/>
      <c r="G33" s="28"/>
    </row>
    <row r="34" spans="1:7" x14ac:dyDescent="0.25">
      <c r="A34" t="s">
        <v>30</v>
      </c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dcterms:created xsi:type="dcterms:W3CDTF">2025-08-07T21:28:25Z</dcterms:created>
  <dcterms:modified xsi:type="dcterms:W3CDTF">2025-08-07T21:29:40Z</dcterms:modified>
</cp:coreProperties>
</file>